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<sst xmlns="http://schemas.openxmlformats.org/spreadsheetml/2006/main" count="421" uniqueCount="258">
  <si>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</si>
  <si>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</si>
  <si>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</si>
  <si>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</si>
  <si>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</si>
  <si>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</si>
  <si>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</si>
  <si>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</si>
  <si>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</si>
  <si>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</si>
  <si>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</si>
  <si>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</si>
  <si>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</si>
  <si>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</si>
  <si>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</si>
  <si>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</si>
  <si>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</si>
  <si>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</si>
  <si>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</si>
  <si>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</si>
  <si>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</si>
  <si>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</si>
  <si>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</si>
  <si>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</si>
  <si>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</si>
  <si>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</si>
  <si>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</si>
  <si>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</si>
  <si>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</si>
  <si>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</si>
  <si>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</si>
  <si>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</si>
  <si>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</si>
  <si>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</si>
  <si>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</si>
  <si>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</si>
  <si>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</si>
  <si>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</si>
  <si>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</si>
  <si>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</si>
  <si>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</si>
  <si>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</si>
  <si>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</si>
  <si>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</si>
  <si>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</si>
  <si>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</si>
  <si>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</si>
  <si>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</si>
  <si>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</si>
  <si>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</si>
  <si>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</si>
  <si>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</si>
  <si>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</si>
  <si>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</si>
  <si>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</si>
  <si>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14648151051</t>
  </si>
  <si>
    <t>МОУ Ракитянская средняя общеобразовательныя школа №1</t>
  </si>
  <si>
    <t>3116003038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</si>
  <si>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</si>
  <si>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</si>
  <si>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</si>
  <si>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</si>
  <si>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</si>
  <si>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</si>
  <si>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</si>
  <si>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</si>
  <si>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</si>
  <si>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</si>
  <si>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</si>
  <si>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</si>
  <si>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</si>
  <si>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</si>
  <si>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</si>
  <si>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</si>
  <si>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</si>
  <si>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</si>
  <si>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</si>
  <si>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</si>
  <si>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</si>
  <si>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</si>
  <si>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</si>
  <si>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</si>
  <si>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</si>
  <si>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</si>
  <si>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</si>
  <si>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</si>
  <si>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</si>
  <si>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</si>
  <si>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</si>
  <si>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</si>
  <si>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</si>
  <si>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</si>
  <si>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</si>
  <si>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</si>
  <si>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</si>
  <si>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</si>
  <si>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</si>
  <si>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</si>
  <si>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</si>
  <si>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</si>
  <si>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</si>
  <si>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</si>
  <si>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</si>
  <si>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</si>
  <si>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</si>
  <si>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</si>
  <si>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</si>
  <si>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</si>
  <si>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</si>
  <si>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</si>
  <si>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</si>
  <si>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</si>
  <si>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</si>
  <si>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</si>
  <si>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</si>
  <si>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</si>
  <si>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</si>
  <si>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</si>
  <si>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</si>
  <si>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</si>
  <si>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</si>
  <si>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</si>
  <si>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</si>
  <si>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</si>
  <si>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</si>
  <si>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</si>
  <si>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</si>
  <si>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</si>
  <si>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</si>
  <si>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</si>
  <si>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</si>
  <si>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</si>
  <si>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</si>
  <si>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</si>
  <si>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</si>
  <si>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</si>
  <si>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</si>
  <si>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</si>
  <si>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</si>
  <si>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</si>
  <si>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</si>
  <si>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</si>
  <si>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</si>
  <si>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</si>
  <si>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</si>
  <si>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</si>
  <si>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</si>
  <si>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</si>
  <si>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</si>
  <si>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</si>
  <si>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</si>
  <si>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</si>
  <si>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</si>
  <si>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</si>
  <si>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</si>
  <si>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</si>
  <si>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</si>
  <si>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</si>
  <si>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</si>
  <si>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</si>
  <si>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</si>
  <si>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</si>
  <si>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</si>
  <si>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</si>
  <si>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</si>
  <si>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</si>
  <si>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</si>
  <si>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</si>
  <si>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</si>
  <si>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</si>
  <si>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</si>
  <si>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</si>
  <si>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</si>
  <si>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</si>
  <si>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Холодова Р.А.</t>
  </si>
  <si>
    <t>Ткаченко Т.Н.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</si>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</sst>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2021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>
      <c r="F7" s="78"/>
      <c r="G7" s="78"/>
      <c r="H7" s="23"/>
      <c r="L7" s="13" t="s">
        <v>51</v>
      </c>
      <c r="M7" s="112"/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/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57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 customHeight="1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 t="s">
        <v>55</v>
      </c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58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59</v>
      </c>
      <c r="B25" s="166"/>
      <c r="C25" s="85">
        <v>1</v>
      </c>
      <c r="D25" s="167" t="s">
        <v>60</v>
      </c>
      <c r="E25" s="80" t="str">
        <f>IF(LEN(D25)=3,CONCATENATE(D25,"0"),IF(LEN(D25)&gt;=4,CONCATENATE(LEFT(D25,3),"1"),D25))</f>
        <v>0100</v>
      </c>
      <c r="F25" s="168"/>
      <c r="G25" s="168">
        <v>113768416.84</v>
      </c>
      <c r="H25" s="168">
        <v>429729.97</v>
      </c>
      <c r="I25" s="168">
        <v>114198146.81</v>
      </c>
      <c r="J25" s="168"/>
      <c r="K25" s="168">
        <v>116411427.99</v>
      </c>
      <c r="L25" s="168">
        <v>429729.97</v>
      </c>
      <c r="M25" s="169">
        <v>116841157.96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61</v>
      </c>
      <c r="B26" s="98"/>
      <c r="C26" s="85">
        <v>1</v>
      </c>
      <c r="D26" s="70" t="s">
        <v>62</v>
      </c>
      <c r="E26" s="80" t="str">
        <f>IF(LEN(D26)=3,CONCATENATE(D26,"0"),IF(LEN(D26)&gt;=4,CONCATENATE(LEFT(D26,3),"1"),D26))</f>
        <v>0200</v>
      </c>
      <c r="F26" s="69"/>
      <c r="G26" s="69">
        <v>43446867.09</v>
      </c>
      <c r="H26" s="69">
        <v>438366.83</v>
      </c>
      <c r="I26" s="69">
        <v>43885233.92</v>
      </c>
      <c r="J26" s="69"/>
      <c r="K26" s="69">
        <v>46903352.78</v>
      </c>
      <c r="L26" s="69">
        <v>401464.2</v>
      </c>
      <c r="M26" s="101">
        <v>47304816.98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63</v>
      </c>
      <c r="B27" s="173"/>
      <c r="C27" s="85">
        <v>1</v>
      </c>
      <c r="D27" s="70" t="s">
        <v>64</v>
      </c>
      <c r="E27" s="80" t="str">
        <f>IF(LEN(D27)=3,CONCATENATE(D27,"0"),IF(LEN(D27)&gt;=4,CONCATENATE(LEFT(D27,3),"1"),D27))</f>
        <v>0210</v>
      </c>
      <c r="F27" s="69"/>
      <c r="G27" s="69">
        <v>43446867.09</v>
      </c>
      <c r="H27" s="69">
        <v>438366.83</v>
      </c>
      <c r="I27" s="69">
        <v>43885233.92</v>
      </c>
      <c r="J27" s="69"/>
      <c r="K27" s="69">
        <v>46903352.78</v>
      </c>
      <c r="L27" s="69">
        <v>401464.2</v>
      </c>
      <c r="M27" s="101">
        <v>47304816.98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65</v>
      </c>
      <c r="B28" s="98"/>
      <c r="C28" s="85">
        <v>1</v>
      </c>
      <c r="D28" s="70" t="s">
        <v>66</v>
      </c>
      <c r="E28" s="80" t="str">
        <f>IF(LEN(D28)=3,CONCATENATE(D28,"0"),IF(LEN(D28)&gt;=4,CONCATENATE(LEFT(D28,3),"1"),D28))</f>
        <v>0300</v>
      </c>
      <c r="F28" s="69"/>
      <c r="G28" s="69">
        <v>70321549.75</v>
      </c>
      <c r="H28" s="69">
        <v>-8636.86</v>
      </c>
      <c r="I28" s="69">
        <v>70312912.89</v>
      </c>
      <c r="J28" s="69"/>
      <c r="K28" s="69">
        <v>69508075.21</v>
      </c>
      <c r="L28" s="69">
        <v>28265.77</v>
      </c>
      <c r="M28" s="101">
        <v>69536340.98</v>
      </c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67</v>
      </c>
      <c r="B29" s="98"/>
      <c r="C29" s="85">
        <v>1</v>
      </c>
      <c r="D29" s="70" t="s">
        <v>68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69</v>
      </c>
      <c r="B30" s="98"/>
      <c r="C30" s="85">
        <v>1</v>
      </c>
      <c r="D30" s="70" t="s">
        <v>70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71</v>
      </c>
      <c r="B31" s="173"/>
      <c r="C31" s="85">
        <v>1</v>
      </c>
      <c r="D31" s="70" t="s">
        <v>72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73</v>
      </c>
      <c r="B32" s="98"/>
      <c r="C32" s="85">
        <v>1</v>
      </c>
      <c r="D32" s="70" t="s">
        <v>74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75</v>
      </c>
      <c r="B33" s="98"/>
      <c r="C33" s="85">
        <v>1</v>
      </c>
      <c r="D33" s="70" t="s">
        <v>76</v>
      </c>
      <c r="E33" s="80" t="str">
        <f>IF(LEN(D33)=3,CONCATENATE(D33,"0"),IF(LEN(D33)&gt;=4,CONCATENATE(LEFT(D33,3),"1"),D33))</f>
        <v>0700</v>
      </c>
      <c r="F33" s="69"/>
      <c r="G33" s="69">
        <v>18469549.23</v>
      </c>
      <c r="H33" s="69"/>
      <c r="I33" s="69">
        <v>18469549.23</v>
      </c>
      <c r="J33" s="69"/>
      <c r="K33" s="69">
        <v>18469549.23</v>
      </c>
      <c r="L33" s="69"/>
      <c r="M33" s="101">
        <v>18469549.23</v>
      </c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77</v>
      </c>
      <c r="B34" s="98"/>
      <c r="C34" s="85">
        <v>1</v>
      </c>
      <c r="D34" s="70" t="s">
        <v>78</v>
      </c>
      <c r="E34" s="80" t="str">
        <f>IF(LEN(D34)=3,CONCATENATE(D34,"0"),IF(LEN(D34)&gt;=4,CONCATENATE(LEFT(D34,3),"1"),D34))</f>
        <v>0800</v>
      </c>
      <c r="F34" s="69">
        <v>18217.28</v>
      </c>
      <c r="G34" s="69">
        <v>794343.45</v>
      </c>
      <c r="H34" s="69">
        <v>142366.24</v>
      </c>
      <c r="I34" s="69">
        <v>954926.97</v>
      </c>
      <c r="J34" s="69"/>
      <c r="K34" s="69">
        <v>820430.07</v>
      </c>
      <c r="L34" s="69">
        <v>69235.9</v>
      </c>
      <c r="M34" s="101">
        <v>889665.97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79</v>
      </c>
      <c r="B35" s="173"/>
      <c r="C35" s="85">
        <v>1</v>
      </c>
      <c r="D35" s="70" t="s">
        <v>80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82</v>
      </c>
      <c r="B43" s="175"/>
      <c r="C43" s="85">
        <v>1</v>
      </c>
      <c r="D43" s="70" t="s">
        <v>83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84</v>
      </c>
      <c r="B44" s="173"/>
      <c r="C44" s="85">
        <v>1</v>
      </c>
      <c r="D44" s="70" t="s">
        <v>85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86</v>
      </c>
      <c r="B45" s="98"/>
      <c r="C45" s="85">
        <v>1</v>
      </c>
      <c r="D45" s="70" t="s">
        <v>87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79</v>
      </c>
      <c r="B46" s="173"/>
      <c r="C46" s="85">
        <v>1</v>
      </c>
      <c r="D46" s="70" t="s">
        <v>88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89</v>
      </c>
      <c r="B47" s="98"/>
      <c r="C47" s="85">
        <v>1</v>
      </c>
      <c r="D47" s="70" t="s">
        <v>90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91</v>
      </c>
      <c r="B48" s="98"/>
      <c r="C48" s="85">
        <v>1</v>
      </c>
      <c r="D48" s="70" t="s">
        <v>92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93</v>
      </c>
      <c r="B49" s="177"/>
      <c r="C49" s="85">
        <v>1</v>
      </c>
      <c r="D49" s="178" t="s">
        <v>94</v>
      </c>
      <c r="E49" s="80" t="str">
        <f>IF(LEN(D49)=3,CONCATENATE(D49,"0"),IF(LEN(D49)&gt;=4,CONCATENATE(LEFT(D49,3),"1"),D49))</f>
        <v>1600</v>
      </c>
      <c r="F49" s="180"/>
      <c r="G49" s="180"/>
      <c r="H49" s="180"/>
      <c r="I49" s="180"/>
      <c r="J49" s="180"/>
      <c r="K49" s="180">
        <v>2450.15</v>
      </c>
      <c r="L49" s="180"/>
      <c r="M49" s="182">
        <v>2450.15</v>
      </c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95</v>
      </c>
      <c r="B50" s="189"/>
      <c r="C50" s="85">
        <v>1</v>
      </c>
      <c r="D50" s="179" t="s">
        <v>96</v>
      </c>
      <c r="E50" s="80" t="str">
        <f>IF(LEN(D50)=3,CONCATENATE(D50,"0"),IF(LEN(D50)&gt;=4,CONCATENATE(LEFT(D50,3),"1"),D50))</f>
        <v>1900</v>
      </c>
      <c r="F50" s="181">
        <v>18217.28</v>
      </c>
      <c r="G50" s="181">
        <v>89585442.43</v>
      </c>
      <c r="H50" s="181">
        <v>133729.38</v>
      </c>
      <c r="I50" s="181">
        <v>89737389.09</v>
      </c>
      <c r="J50" s="181"/>
      <c r="K50" s="181">
        <v>88800504.66</v>
      </c>
      <c r="L50" s="181">
        <v>97501.67</v>
      </c>
      <c r="M50" s="185">
        <v>88898006.33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97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98</v>
      </c>
      <c r="B52" s="166"/>
      <c r="C52" s="85">
        <v>1</v>
      </c>
      <c r="D52" s="167" t="s">
        <v>99</v>
      </c>
      <c r="E52" s="80" t="str">
        <f>IF(LEN(D52)=3,CONCATENATE(D52,"0"),IF(LEN(D52)&gt;=4,CONCATENATE(LEFT(D52,3),"1"),D52))</f>
        <v>2000</v>
      </c>
      <c r="F52" s="168"/>
      <c r="G52" s="168"/>
      <c r="H52" s="168">
        <v>669649.77</v>
      </c>
      <c r="I52" s="168">
        <v>669649.77</v>
      </c>
      <c r="J52" s="168"/>
      <c r="K52" s="168"/>
      <c r="L52" s="168">
        <v>822434</v>
      </c>
      <c r="M52" s="169">
        <v>822434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100</v>
      </c>
      <c r="B53" s="173"/>
      <c r="C53" s="85">
        <v>1</v>
      </c>
      <c r="D53" s="70" t="s">
        <v>101</v>
      </c>
      <c r="E53" s="80" t="str">
        <f>IF(LEN(D53)=3,CONCATENATE(D53,"0"),IF(LEN(D53)&gt;=4,CONCATENATE(LEFT(D53,3),"1"),D53))</f>
        <v>2010</v>
      </c>
      <c r="F53" s="69"/>
      <c r="G53" s="69"/>
      <c r="H53" s="69">
        <v>669649.77</v>
      </c>
      <c r="I53" s="69">
        <v>669649.77</v>
      </c>
      <c r="J53" s="69"/>
      <c r="K53" s="69"/>
      <c r="L53" s="69">
        <v>822434</v>
      </c>
      <c r="M53" s="101">
        <v>822434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102</v>
      </c>
      <c r="B54" s="173"/>
      <c r="C54" s="85">
        <v>1</v>
      </c>
      <c r="D54" s="70" t="s">
        <v>103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104</v>
      </c>
      <c r="B55" s="193"/>
      <c r="C55" s="85">
        <v>1</v>
      </c>
      <c r="D55" s="70" t="s">
        <v>105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84</v>
      </c>
      <c r="B56" s="195"/>
      <c r="C56" s="85">
        <v>1</v>
      </c>
      <c r="D56" s="70" t="s">
        <v>106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107</v>
      </c>
      <c r="B57" s="193"/>
      <c r="C57" s="85">
        <v>1</v>
      </c>
      <c r="D57" s="70" t="s">
        <v>108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109</v>
      </c>
      <c r="B58" s="173"/>
      <c r="C58" s="85">
        <v>1</v>
      </c>
      <c r="D58" s="70" t="s">
        <v>110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111</v>
      </c>
      <c r="B59" s="98"/>
      <c r="C59" s="85">
        <v>1</v>
      </c>
      <c r="D59" s="70" t="s">
        <v>112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84</v>
      </c>
      <c r="B60" s="173"/>
      <c r="C60" s="85">
        <v>1</v>
      </c>
      <c r="D60" s="70" t="s">
        <v>113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114</v>
      </c>
      <c r="B61" s="98"/>
      <c r="C61" s="85">
        <v>1</v>
      </c>
      <c r="D61" s="70" t="s">
        <v>115</v>
      </c>
      <c r="E61" s="80" t="str">
        <f>IF(LEN(D61)=3,CONCATENATE(D61,"0"),IF(LEN(D61)&gt;=4,CONCATENATE(LEFT(D61,3),"1"),D61))</f>
        <v>2500</v>
      </c>
      <c r="F61" s="69">
        <v>1470900</v>
      </c>
      <c r="G61" s="69">
        <v>44414500</v>
      </c>
      <c r="H61" s="69">
        <v>4092.48</v>
      </c>
      <c r="I61" s="69">
        <v>45889492.48</v>
      </c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116</v>
      </c>
      <c r="B62" s="173"/>
      <c r="C62" s="85">
        <v>1</v>
      </c>
      <c r="D62" s="70" t="s">
        <v>117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118</v>
      </c>
      <c r="B63" s="98"/>
      <c r="C63" s="85">
        <v>1</v>
      </c>
      <c r="D63" s="70" t="s">
        <v>119</v>
      </c>
      <c r="E63" s="80" t="str">
        <f>IF(LEN(D63)=3,CONCATENATE(D63,"0"),IF(LEN(D63)&gt;=4,CONCATENATE(LEFT(D63,3),"1"),D63))</f>
        <v>2600</v>
      </c>
      <c r="F63" s="69"/>
      <c r="G63" s="69">
        <v>155147.11</v>
      </c>
      <c r="H63" s="69"/>
      <c r="I63" s="69">
        <v>155147.11</v>
      </c>
      <c r="J63" s="69"/>
      <c r="K63" s="69">
        <v>66645.08</v>
      </c>
      <c r="L63" s="69"/>
      <c r="M63" s="101">
        <v>66645.08</v>
      </c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116</v>
      </c>
      <c r="B64" s="173"/>
      <c r="C64" s="85">
        <v>1</v>
      </c>
      <c r="D64" s="70" t="s">
        <v>120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122</v>
      </c>
      <c r="B72" s="175"/>
      <c r="C72" s="85">
        <v>1</v>
      </c>
      <c r="D72" s="70" t="s">
        <v>123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124</v>
      </c>
      <c r="B73" s="173"/>
      <c r="C73" s="85">
        <v>1</v>
      </c>
      <c r="D73" s="70" t="s">
        <v>125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126</v>
      </c>
      <c r="B74" s="98"/>
      <c r="C74" s="85">
        <v>1</v>
      </c>
      <c r="D74" s="70" t="s">
        <v>127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128</v>
      </c>
      <c r="B75" s="173"/>
      <c r="C75" s="85">
        <v>1</v>
      </c>
      <c r="D75" s="70" t="s">
        <v>129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130</v>
      </c>
      <c r="B76" s="177"/>
      <c r="C76" s="85">
        <v>1</v>
      </c>
      <c r="D76" s="178" t="s">
        <v>131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132</v>
      </c>
      <c r="B77" s="189"/>
      <c r="C77" s="85">
        <v>1</v>
      </c>
      <c r="D77" s="198" t="s">
        <v>133</v>
      </c>
      <c r="E77" s="80" t="str">
        <f>IF(LEN(D77)=3,CONCATENATE(D77,"0"),IF(LEN(D77)&gt;=4,CONCATENATE(LEFT(D77,3),"1"),D77))</f>
        <v>3400</v>
      </c>
      <c r="F77" s="199">
        <v>1470900</v>
      </c>
      <c r="G77" s="199">
        <v>44569647.11</v>
      </c>
      <c r="H77" s="199">
        <v>673742.25</v>
      </c>
      <c r="I77" s="199">
        <v>46714289.36</v>
      </c>
      <c r="J77" s="199"/>
      <c r="K77" s="199">
        <v>66645.08</v>
      </c>
      <c r="L77" s="199">
        <v>822434</v>
      </c>
      <c r="M77" s="200">
        <v>889079.08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134</v>
      </c>
      <c r="B78" s="197"/>
      <c r="C78" s="85">
        <v>1</v>
      </c>
      <c r="D78" s="179" t="s">
        <v>135</v>
      </c>
      <c r="E78" s="80" t="str">
        <f>IF(LEN(D78)=3,CONCATENATE(D78,"0"),IF(LEN(D78)&gt;=4,CONCATENATE(LEFT(D78,3),"1"),D78))</f>
        <v>3500</v>
      </c>
      <c r="F78" s="181">
        <v>1489117.28</v>
      </c>
      <c r="G78" s="181">
        <v>134155089.54</v>
      </c>
      <c r="H78" s="181">
        <v>807471.63</v>
      </c>
      <c r="I78" s="181">
        <v>136451678.45</v>
      </c>
      <c r="J78" s="181"/>
      <c r="K78" s="181">
        <v>88867149.74</v>
      </c>
      <c r="L78" s="181">
        <v>919935.67</v>
      </c>
      <c r="M78" s="185">
        <v>89787085.41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137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138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139</v>
      </c>
      <c r="B87" s="166"/>
      <c r="C87" s="85">
        <v>2</v>
      </c>
      <c r="D87" s="167" t="s">
        <v>140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124</v>
      </c>
      <c r="B88" s="173"/>
      <c r="C88" s="85">
        <v>2</v>
      </c>
      <c r="D88" s="70" t="s">
        <v>141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142</v>
      </c>
      <c r="B89" s="98"/>
      <c r="C89" s="85">
        <v>2</v>
      </c>
      <c r="D89" s="70" t="s">
        <v>143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144</v>
      </c>
      <c r="B90" s="173"/>
      <c r="C90" s="85">
        <v>2</v>
      </c>
      <c r="D90" s="70" t="s">
        <v>145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146</v>
      </c>
      <c r="B91" s="98"/>
      <c r="C91" s="85">
        <v>2</v>
      </c>
      <c r="D91" s="70" t="s">
        <v>147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148</v>
      </c>
      <c r="B92" s="98"/>
      <c r="C92" s="85">
        <v>2</v>
      </c>
      <c r="D92" s="70" t="s">
        <v>149</v>
      </c>
      <c r="E92" s="80" t="str">
        <f>IF(LEN(D92)=3,CONCATENATE(D92,"0"),IF(LEN(D92)&gt;=4,CONCATENATE(LEFT(D92,3),"1"),D92))</f>
        <v>4300</v>
      </c>
      <c r="F92" s="69"/>
      <c r="G92" s="69"/>
      <c r="H92" s="69">
        <v>28940.1</v>
      </c>
      <c r="I92" s="69">
        <v>28940.1</v>
      </c>
      <c r="J92" s="69"/>
      <c r="K92" s="69"/>
      <c r="L92" s="69">
        <v>39835.31</v>
      </c>
      <c r="M92" s="101">
        <v>39835.31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150</v>
      </c>
      <c r="B93" s="173"/>
      <c r="C93" s="85">
        <v>2</v>
      </c>
      <c r="D93" s="70" t="s">
        <v>151</v>
      </c>
      <c r="E93" s="80" t="str">
        <f>IF(LEN(D93)=3,CONCATENATE(D93,"0"),IF(LEN(D93)&gt;=4,CONCATENATE(LEFT(D93,3),"1"),D93))</f>
        <v>4310</v>
      </c>
      <c r="F93" s="69"/>
      <c r="G93" s="69"/>
      <c r="H93" s="69">
        <v>28940.1</v>
      </c>
      <c r="I93" s="69">
        <v>28940.1</v>
      </c>
      <c r="J93" s="69"/>
      <c r="K93" s="69"/>
      <c r="L93" s="69">
        <v>39835.31</v>
      </c>
      <c r="M93" s="101">
        <v>39835.31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152</v>
      </c>
      <c r="B94" s="173"/>
      <c r="C94" s="85">
        <v>2</v>
      </c>
      <c r="D94" s="70" t="s">
        <v>153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154</v>
      </c>
      <c r="B95" s="173"/>
      <c r="C95" s="85">
        <v>2</v>
      </c>
      <c r="D95" s="70" t="s">
        <v>155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156</v>
      </c>
      <c r="B96" s="173"/>
      <c r="C96" s="85">
        <v>2</v>
      </c>
      <c r="D96" s="70" t="s">
        <v>157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158</v>
      </c>
      <c r="B97" s="98"/>
      <c r="C97" s="85">
        <v>2</v>
      </c>
      <c r="D97" s="70" t="s">
        <v>159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116</v>
      </c>
      <c r="B98" s="173"/>
      <c r="C98" s="85">
        <v>2</v>
      </c>
      <c r="D98" s="70" t="s">
        <v>160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161</v>
      </c>
      <c r="B99" s="98"/>
      <c r="C99" s="85">
        <v>2</v>
      </c>
      <c r="D99" s="70" t="s">
        <v>162</v>
      </c>
      <c r="E99" s="80" t="str">
        <f>IF(LEN(D99)=3,CONCATENATE(D99,"0"),IF(LEN(D99)&gt;=4,CONCATENATE(LEFT(D99,3),"1"),D99))</f>
        <v>4800</v>
      </c>
      <c r="F99" s="69"/>
      <c r="G99" s="69">
        <v>124818465.17</v>
      </c>
      <c r="H99" s="69"/>
      <c r="I99" s="69">
        <v>124818465.17</v>
      </c>
      <c r="J99" s="69"/>
      <c r="K99" s="69">
        <v>124818465.17</v>
      </c>
      <c r="L99" s="69"/>
      <c r="M99" s="101">
        <v>124818465.17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163</v>
      </c>
      <c r="B100" s="98"/>
      <c r="C100" s="85">
        <v>2</v>
      </c>
      <c r="D100" s="70" t="s">
        <v>164</v>
      </c>
      <c r="E100" s="80" t="str">
        <f>IF(LEN(D100)=3,CONCATENATE(D100,"0"),IF(LEN(D100)&gt;=4,CONCATENATE(LEFT(D100,3),"1"),D100))</f>
        <v>5100</v>
      </c>
      <c r="F100" s="69">
        <v>1470900</v>
      </c>
      <c r="G100" s="69">
        <v>44414500</v>
      </c>
      <c r="H100" s="69">
        <v>3132</v>
      </c>
      <c r="I100" s="69">
        <v>45888532</v>
      </c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165</v>
      </c>
      <c r="B101" s="177"/>
      <c r="C101" s="85">
        <v>2</v>
      </c>
      <c r="D101" s="178" t="s">
        <v>166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167</v>
      </c>
      <c r="B102" s="189"/>
      <c r="C102" s="85">
        <v>2</v>
      </c>
      <c r="D102" s="179" t="s">
        <v>168</v>
      </c>
      <c r="E102" s="80" t="str">
        <f>IF(LEN(D102)=3,CONCATENATE(D102,"0"),IF(LEN(D102)&gt;=4,CONCATENATE(LEFT(D102,3),"1"),D102))</f>
        <v>5500</v>
      </c>
      <c r="F102" s="181">
        <v>1470900</v>
      </c>
      <c r="G102" s="181">
        <v>169232965.17</v>
      </c>
      <c r="H102" s="181">
        <v>32072.1</v>
      </c>
      <c r="I102" s="181">
        <v>170735937.27</v>
      </c>
      <c r="J102" s="181"/>
      <c r="K102" s="181">
        <v>124818465.17</v>
      </c>
      <c r="L102" s="181">
        <v>39835.31</v>
      </c>
      <c r="M102" s="185">
        <v>124858300.48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169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170</v>
      </c>
      <c r="B104" s="203"/>
      <c r="C104" s="85">
        <v>2</v>
      </c>
      <c r="D104" s="83" t="s">
        <v>171</v>
      </c>
      <c r="E104" s="80" t="str">
        <f>IF(LEN(D104)=3,CONCATENATE(D104,"0"),IF(LEN(D104)&gt;=4,CONCATENATE(LEFT(D104,3),"1"),D104))</f>
        <v>5700</v>
      </c>
      <c r="F104" s="84">
        <v>18217.28</v>
      </c>
      <c r="G104" s="84">
        <v>-35126267.63</v>
      </c>
      <c r="H104" s="84"/>
      <c r="I104" s="84">
        <v>-35108050.35</v>
      </c>
      <c r="J104" s="84"/>
      <c r="K104" s="84">
        <v>-35999707.43</v>
      </c>
      <c r="L104" s="84">
        <v>104700.83</v>
      </c>
      <c r="M104" s="104">
        <v>-35895006.6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172</v>
      </c>
      <c r="B105" s="197"/>
      <c r="C105" s="85">
        <v>2</v>
      </c>
      <c r="D105" s="179" t="s">
        <v>173</v>
      </c>
      <c r="E105" s="80" t="str">
        <f>IF(LEN(D105)=3,CONCATENATE(D105,"0"),IF(LEN(D105)&gt;=4,CONCATENATE(LEFT(D105,3),"1"),D105))</f>
        <v>7000</v>
      </c>
      <c r="F105" s="181">
        <v>1489117.28</v>
      </c>
      <c r="G105" s="181">
        <v>134106697.54</v>
      </c>
      <c r="H105" s="181">
        <v>32072.1</v>
      </c>
      <c r="I105" s="181">
        <v>135627886.92</v>
      </c>
      <c r="J105" s="181"/>
      <c r="K105" s="181">
        <v>88818757.74</v>
      </c>
      <c r="L105" s="181">
        <v>144536.14</v>
      </c>
      <c r="M105" s="185">
        <v>88963293.88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48392</v>
      </c>
      <c r="H111" s="64">
        <f>H78-H105</f>
        <v>775399.53</v>
      </c>
      <c r="I111" s="64">
        <f>I78-I105</f>
        <v>823791.5300000012</v>
      </c>
      <c r="J111" s="64">
        <f>J78-J105</f>
        <v>0</v>
      </c>
      <c r="K111" s="64">
        <f>K78-K105</f>
        <v>48392</v>
      </c>
      <c r="L111" s="64">
        <f>L78-L105</f>
        <v>775399.53</v>
      </c>
      <c r="M111" s="93">
        <f>M78-M105</f>
        <v>823791.5300000012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C38" sqref="C38:H38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176</v>
      </c>
      <c r="B8" s="76" t="s">
        <v>177</v>
      </c>
      <c r="C8" s="154" t="s">
        <v>178</v>
      </c>
      <c r="D8" s="155"/>
      <c r="E8" s="155"/>
      <c r="F8" s="155"/>
      <c r="G8" s="155"/>
      <c r="H8" s="156"/>
      <c r="I8" s="75" t="s">
        <v>60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60</v>
      </c>
      <c r="Z8" s="6"/>
      <c r="AA8" s="6"/>
      <c r="AB8" s="6"/>
      <c r="AC8" s="9"/>
    </row>
    <row r="9" spans="1:29" ht="12.75" customHeight="1">
      <c r="A9" s="17" t="s">
        <v>176</v>
      </c>
      <c r="B9" s="76" t="s">
        <v>179</v>
      </c>
      <c r="C9" s="154" t="s">
        <v>180</v>
      </c>
      <c r="D9" s="155"/>
      <c r="E9" s="155"/>
      <c r="F9" s="155"/>
      <c r="G9" s="155"/>
      <c r="H9" s="156"/>
      <c r="I9" s="75" t="s">
        <v>62</v>
      </c>
      <c r="J9" s="150"/>
      <c r="K9" s="152"/>
      <c r="L9" s="150">
        <v>26</v>
      </c>
      <c r="M9" s="151"/>
      <c r="N9" s="152"/>
      <c r="O9" s="72"/>
      <c r="P9" s="150">
        <f>SUM(J9:O9)</f>
        <v>26</v>
      </c>
      <c r="Q9" s="151"/>
      <c r="R9" s="152"/>
      <c r="S9" s="150"/>
      <c r="T9" s="151"/>
      <c r="U9" s="152"/>
      <c r="V9" s="73">
        <v>26</v>
      </c>
      <c r="W9" s="71"/>
      <c r="X9" s="74">
        <f>SUM(S9:W9)</f>
        <v>26</v>
      </c>
      <c r="Y9" s="63" t="s">
        <v>62</v>
      </c>
      <c r="Z9" s="6"/>
      <c r="AA9" s="6"/>
      <c r="AB9" s="6"/>
      <c r="AC9" s="9"/>
    </row>
    <row r="10" spans="1:29" ht="12.75" customHeight="1">
      <c r="A10" s="17" t="s">
        <v>176</v>
      </c>
      <c r="B10" s="76" t="s">
        <v>181</v>
      </c>
      <c r="C10" s="154" t="s">
        <v>182</v>
      </c>
      <c r="D10" s="155"/>
      <c r="E10" s="155"/>
      <c r="F10" s="155"/>
      <c r="G10" s="155"/>
      <c r="H10" s="156"/>
      <c r="I10" s="75" t="s">
        <v>66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>
        <v>26801.45</v>
      </c>
      <c r="W10" s="71"/>
      <c r="X10" s="74">
        <f>SUM(S10:W10)</f>
        <v>26801.45</v>
      </c>
      <c r="Y10" s="63" t="s">
        <v>66</v>
      </c>
      <c r="Z10" s="6"/>
      <c r="AA10" s="6"/>
      <c r="AB10" s="6"/>
      <c r="AC10" s="9"/>
    </row>
    <row r="11" spans="1:29" ht="12.75" customHeight="1">
      <c r="A11" s="17" t="s">
        <v>176</v>
      </c>
      <c r="B11" s="76" t="s">
        <v>183</v>
      </c>
      <c r="C11" s="154" t="s">
        <v>184</v>
      </c>
      <c r="D11" s="155"/>
      <c r="E11" s="155"/>
      <c r="F11" s="155"/>
      <c r="G11" s="155"/>
      <c r="H11" s="156"/>
      <c r="I11" s="75" t="s">
        <v>68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68</v>
      </c>
      <c r="Z11" s="6"/>
      <c r="AA11" s="6"/>
      <c r="AB11" s="6"/>
      <c r="AC11" s="9"/>
    </row>
    <row r="12" spans="1:29" ht="19.5" customHeight="1">
      <c r="A12" s="17" t="s">
        <v>176</v>
      </c>
      <c r="B12" s="76" t="s">
        <v>185</v>
      </c>
      <c r="C12" s="154" t="s">
        <v>186</v>
      </c>
      <c r="D12" s="155"/>
      <c r="E12" s="155"/>
      <c r="F12" s="155"/>
      <c r="G12" s="155"/>
      <c r="H12" s="156"/>
      <c r="I12" s="75" t="s">
        <v>70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70</v>
      </c>
      <c r="Z12" s="6"/>
      <c r="AA12" s="6"/>
      <c r="AB12" s="6"/>
      <c r="AC12" s="9"/>
    </row>
    <row r="13" spans="1:29" ht="19.5" customHeight="1">
      <c r="A13" s="17" t="s">
        <v>176</v>
      </c>
      <c r="B13" s="76" t="s">
        <v>187</v>
      </c>
      <c r="C13" s="154" t="s">
        <v>188</v>
      </c>
      <c r="D13" s="155"/>
      <c r="E13" s="155"/>
      <c r="F13" s="155"/>
      <c r="G13" s="155"/>
      <c r="H13" s="156"/>
      <c r="I13" s="75" t="s">
        <v>74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74</v>
      </c>
      <c r="Z13" s="6"/>
      <c r="AA13" s="6"/>
      <c r="AB13" s="6"/>
      <c r="AC13" s="9"/>
    </row>
    <row r="14" spans="1:29" ht="12.75" customHeight="1">
      <c r="A14" s="17" t="s">
        <v>176</v>
      </c>
      <c r="B14" s="76" t="s">
        <v>189</v>
      </c>
      <c r="C14" s="154" t="s">
        <v>190</v>
      </c>
      <c r="D14" s="155"/>
      <c r="E14" s="155"/>
      <c r="F14" s="155"/>
      <c r="G14" s="155"/>
      <c r="H14" s="156"/>
      <c r="I14" s="75" t="s">
        <v>76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76</v>
      </c>
      <c r="Z14" s="6"/>
      <c r="AA14" s="6"/>
      <c r="AB14" s="6"/>
      <c r="AC14" s="9"/>
    </row>
    <row r="15" spans="1:29" ht="12.75" customHeight="1">
      <c r="A15" s="17" t="s">
        <v>176</v>
      </c>
      <c r="B15" s="76" t="s">
        <v>191</v>
      </c>
      <c r="C15" s="154" t="s">
        <v>192</v>
      </c>
      <c r="D15" s="155"/>
      <c r="E15" s="155"/>
      <c r="F15" s="155"/>
      <c r="G15" s="155"/>
      <c r="H15" s="156"/>
      <c r="I15" s="75" t="s">
        <v>78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78</v>
      </c>
      <c r="Z15" s="6"/>
      <c r="AA15" s="6"/>
      <c r="AB15" s="6"/>
      <c r="AC15" s="9"/>
    </row>
    <row r="16" spans="1:29" ht="19.5" customHeight="1">
      <c r="A16" s="17" t="s">
        <v>176</v>
      </c>
      <c r="B16" s="76" t="s">
        <v>193</v>
      </c>
      <c r="C16" s="154" t="s">
        <v>194</v>
      </c>
      <c r="D16" s="155"/>
      <c r="E16" s="155"/>
      <c r="F16" s="155"/>
      <c r="G16" s="155"/>
      <c r="H16" s="156"/>
      <c r="I16" s="75" t="s">
        <v>195</v>
      </c>
      <c r="J16" s="150"/>
      <c r="K16" s="152"/>
      <c r="L16" s="150">
        <v>131309</v>
      </c>
      <c r="M16" s="151"/>
      <c r="N16" s="152"/>
      <c r="O16" s="72">
        <v>25200</v>
      </c>
      <c r="P16" s="150">
        <f>SUM(J16:O16)</f>
        <v>156509</v>
      </c>
      <c r="Q16" s="151"/>
      <c r="R16" s="152"/>
      <c r="S16" s="150"/>
      <c r="T16" s="151"/>
      <c r="U16" s="152"/>
      <c r="V16" s="73">
        <v>168447.12</v>
      </c>
      <c r="W16" s="71">
        <v>29900</v>
      </c>
      <c r="X16" s="74">
        <f>SUM(S16:W16)</f>
        <v>198347.12</v>
      </c>
      <c r="Y16" s="63" t="s">
        <v>195</v>
      </c>
      <c r="Z16" s="6"/>
      <c r="AA16" s="6"/>
      <c r="AB16" s="6"/>
      <c r="AC16" s="9"/>
    </row>
    <row r="17" spans="1:29" ht="12.75" customHeight="1">
      <c r="A17" s="17" t="s">
        <v>176</v>
      </c>
      <c r="B17" s="76" t="s">
        <v>196</v>
      </c>
      <c r="C17" s="154" t="s">
        <v>197</v>
      </c>
      <c r="D17" s="155"/>
      <c r="E17" s="155"/>
      <c r="F17" s="155"/>
      <c r="G17" s="155"/>
      <c r="H17" s="156"/>
      <c r="I17" s="75" t="s">
        <v>83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83</v>
      </c>
      <c r="Z17" s="6"/>
      <c r="AA17" s="6"/>
      <c r="AB17" s="6"/>
      <c r="AC17" s="9"/>
    </row>
    <row r="18" spans="1:29" ht="19.5" customHeight="1">
      <c r="A18" s="17" t="s">
        <v>176</v>
      </c>
      <c r="B18" s="207"/>
      <c r="C18" s="204" t="s">
        <v>198</v>
      </c>
      <c r="D18" s="205"/>
      <c r="E18" s="205"/>
      <c r="F18" s="205"/>
      <c r="G18" s="205"/>
      <c r="H18" s="206"/>
      <c r="I18" s="75" t="s">
        <v>85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85</v>
      </c>
      <c r="Z18" s="6"/>
      <c r="AA18" s="6"/>
      <c r="AB18" s="6"/>
      <c r="AC18" s="9"/>
    </row>
    <row r="19" spans="1:29" ht="12.75" customHeight="1">
      <c r="A19" s="17" t="s">
        <v>176</v>
      </c>
      <c r="B19" s="209"/>
      <c r="C19" s="204" t="s">
        <v>199</v>
      </c>
      <c r="D19" s="205"/>
      <c r="E19" s="205"/>
      <c r="F19" s="205"/>
      <c r="G19" s="205"/>
      <c r="H19" s="206"/>
      <c r="I19" s="75" t="s">
        <v>200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200</v>
      </c>
      <c r="Z19" s="6"/>
      <c r="AA19" s="6"/>
      <c r="AB19" s="6"/>
      <c r="AC19" s="9"/>
    </row>
    <row r="20" spans="1:29" ht="12.75" customHeight="1">
      <c r="A20" s="17" t="s">
        <v>176</v>
      </c>
      <c r="B20" s="209"/>
      <c r="C20" s="204" t="s">
        <v>201</v>
      </c>
      <c r="D20" s="205"/>
      <c r="E20" s="205"/>
      <c r="F20" s="205"/>
      <c r="G20" s="205"/>
      <c r="H20" s="206"/>
      <c r="I20" s="75" t="s">
        <v>202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202</v>
      </c>
      <c r="Z20" s="6"/>
      <c r="AA20" s="6"/>
      <c r="AB20" s="6"/>
      <c r="AC20" s="9"/>
    </row>
    <row r="21" spans="1:29" ht="12.75" customHeight="1">
      <c r="A21" s="17" t="s">
        <v>176</v>
      </c>
      <c r="B21" s="209"/>
      <c r="C21" s="204" t="s">
        <v>203</v>
      </c>
      <c r="D21" s="205"/>
      <c r="E21" s="205"/>
      <c r="F21" s="205"/>
      <c r="G21" s="205"/>
      <c r="H21" s="206"/>
      <c r="I21" s="75" t="s">
        <v>204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204</v>
      </c>
      <c r="Z21" s="6"/>
      <c r="AA21" s="6"/>
      <c r="AB21" s="6"/>
      <c r="AC21" s="9"/>
    </row>
    <row r="22" spans="1:29" ht="12.75" customHeight="1">
      <c r="A22" s="17" t="s">
        <v>176</v>
      </c>
      <c r="B22" s="208"/>
      <c r="C22" s="204" t="s">
        <v>205</v>
      </c>
      <c r="D22" s="205"/>
      <c r="E22" s="205"/>
      <c r="F22" s="205"/>
      <c r="G22" s="205"/>
      <c r="H22" s="206"/>
      <c r="I22" s="75" t="s">
        <v>206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206</v>
      </c>
      <c r="Z22" s="6"/>
      <c r="AA22" s="6"/>
      <c r="AB22" s="6"/>
      <c r="AC22" s="9"/>
    </row>
    <row r="23" spans="1:29" ht="19.5" customHeight="1" thickBot="1">
      <c r="A23" s="17" t="s">
        <v>176</v>
      </c>
      <c r="B23" s="76" t="s">
        <v>207</v>
      </c>
      <c r="C23" s="154" t="s">
        <v>208</v>
      </c>
      <c r="D23" s="155"/>
      <c r="E23" s="155"/>
      <c r="F23" s="155"/>
      <c r="G23" s="155"/>
      <c r="H23" s="156"/>
      <c r="I23" s="75" t="s">
        <v>87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87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209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176</v>
      </c>
      <c r="B27" s="76" t="s">
        <v>210</v>
      </c>
      <c r="C27" s="154" t="s">
        <v>211</v>
      </c>
      <c r="D27" s="155"/>
      <c r="E27" s="155"/>
      <c r="F27" s="155"/>
      <c r="G27" s="155"/>
      <c r="H27" s="156"/>
      <c r="I27" s="75" t="s">
        <v>90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90</v>
      </c>
      <c r="Z27" s="6"/>
      <c r="AA27" s="6"/>
      <c r="AB27" s="6"/>
      <c r="AC27" s="9"/>
    </row>
    <row r="28" spans="1:29" ht="29.25" customHeight="1">
      <c r="A28" s="17" t="s">
        <v>176</v>
      </c>
      <c r="B28" s="76" t="s">
        <v>212</v>
      </c>
      <c r="C28" s="154" t="s">
        <v>213</v>
      </c>
      <c r="D28" s="155"/>
      <c r="E28" s="155"/>
      <c r="F28" s="155"/>
      <c r="G28" s="155"/>
      <c r="H28" s="156"/>
      <c r="I28" s="75" t="s">
        <v>92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92</v>
      </c>
      <c r="Z28" s="6"/>
      <c r="AA28" s="6"/>
      <c r="AB28" s="6"/>
      <c r="AC28" s="9"/>
    </row>
    <row r="29" spans="1:29" ht="29.25" customHeight="1">
      <c r="A29" s="17" t="s">
        <v>176</v>
      </c>
      <c r="B29" s="76" t="s">
        <v>214</v>
      </c>
      <c r="C29" s="154" t="s">
        <v>215</v>
      </c>
      <c r="D29" s="155"/>
      <c r="E29" s="155"/>
      <c r="F29" s="155"/>
      <c r="G29" s="155"/>
      <c r="H29" s="156"/>
      <c r="I29" s="75" t="s">
        <v>94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94</v>
      </c>
      <c r="Z29" s="6"/>
      <c r="AA29" s="6"/>
      <c r="AB29" s="6"/>
      <c r="AC29" s="9"/>
    </row>
    <row r="30" spans="1:29" ht="12.75" customHeight="1">
      <c r="A30" s="17" t="s">
        <v>176</v>
      </c>
      <c r="B30" s="76" t="s">
        <v>216</v>
      </c>
      <c r="C30" s="154" t="s">
        <v>217</v>
      </c>
      <c r="D30" s="155"/>
      <c r="E30" s="155"/>
      <c r="F30" s="155"/>
      <c r="G30" s="155"/>
      <c r="H30" s="156"/>
      <c r="I30" s="75" t="s">
        <v>218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218</v>
      </c>
      <c r="Z30" s="6"/>
      <c r="AA30" s="6"/>
      <c r="AB30" s="6"/>
      <c r="AC30" s="9"/>
    </row>
    <row r="31" spans="1:29" ht="19.5" customHeight="1">
      <c r="A31" s="17" t="s">
        <v>176</v>
      </c>
      <c r="B31" s="207"/>
      <c r="C31" s="204" t="s">
        <v>219</v>
      </c>
      <c r="D31" s="205"/>
      <c r="E31" s="205"/>
      <c r="F31" s="205"/>
      <c r="G31" s="205"/>
      <c r="H31" s="206"/>
      <c r="I31" s="75" t="s">
        <v>220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220</v>
      </c>
      <c r="Z31" s="6"/>
      <c r="AA31" s="6"/>
      <c r="AB31" s="6"/>
      <c r="AC31" s="9"/>
    </row>
    <row r="32" spans="1:29" ht="12.75" customHeight="1">
      <c r="A32" s="17" t="s">
        <v>176</v>
      </c>
      <c r="B32" s="209"/>
      <c r="C32" s="204" t="s">
        <v>221</v>
      </c>
      <c r="D32" s="205"/>
      <c r="E32" s="205"/>
      <c r="F32" s="205"/>
      <c r="G32" s="205"/>
      <c r="H32" s="206"/>
      <c r="I32" s="75" t="s">
        <v>222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222</v>
      </c>
      <c r="Z32" s="6"/>
      <c r="AA32" s="6"/>
      <c r="AB32" s="6"/>
      <c r="AC32" s="9"/>
    </row>
    <row r="33" spans="1:29" ht="12.75" customHeight="1">
      <c r="A33" s="17" t="s">
        <v>176</v>
      </c>
      <c r="B33" s="208"/>
      <c r="C33" s="204" t="s">
        <v>223</v>
      </c>
      <c r="D33" s="205"/>
      <c r="E33" s="205"/>
      <c r="F33" s="205"/>
      <c r="G33" s="205"/>
      <c r="H33" s="206"/>
      <c r="I33" s="75" t="s">
        <v>224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224</v>
      </c>
      <c r="Z33" s="6"/>
      <c r="AA33" s="6"/>
      <c r="AB33" s="6"/>
      <c r="AC33" s="9"/>
    </row>
    <row r="34" spans="1:29" ht="12.75" customHeight="1">
      <c r="A34" s="17" t="s">
        <v>176</v>
      </c>
      <c r="B34" s="76" t="s">
        <v>225</v>
      </c>
      <c r="C34" s="154" t="s">
        <v>226</v>
      </c>
      <c r="D34" s="155"/>
      <c r="E34" s="155"/>
      <c r="F34" s="155"/>
      <c r="G34" s="155"/>
      <c r="H34" s="156"/>
      <c r="I34" s="75" t="s">
        <v>227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227</v>
      </c>
      <c r="Z34" s="6"/>
      <c r="AA34" s="6"/>
      <c r="AB34" s="6"/>
      <c r="AC34" s="9"/>
    </row>
    <row r="35" spans="1:29" ht="19.5" customHeight="1">
      <c r="A35" s="17" t="s">
        <v>176</v>
      </c>
      <c r="B35" s="207"/>
      <c r="C35" s="204" t="s">
        <v>219</v>
      </c>
      <c r="D35" s="205"/>
      <c r="E35" s="205"/>
      <c r="F35" s="205"/>
      <c r="G35" s="205"/>
      <c r="H35" s="206"/>
      <c r="I35" s="75" t="s">
        <v>228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228</v>
      </c>
      <c r="Z35" s="6"/>
      <c r="AA35" s="6"/>
      <c r="AB35" s="6"/>
      <c r="AC35" s="9"/>
    </row>
    <row r="36" spans="1:29" ht="12.75" customHeight="1">
      <c r="A36" s="17" t="s">
        <v>176</v>
      </c>
      <c r="B36" s="209"/>
      <c r="C36" s="204" t="s">
        <v>221</v>
      </c>
      <c r="D36" s="205"/>
      <c r="E36" s="205"/>
      <c r="F36" s="205"/>
      <c r="G36" s="205"/>
      <c r="H36" s="206"/>
      <c r="I36" s="75" t="s">
        <v>229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229</v>
      </c>
      <c r="Z36" s="6"/>
      <c r="AA36" s="6"/>
      <c r="AB36" s="6"/>
      <c r="AC36" s="9"/>
    </row>
    <row r="37" spans="1:29" ht="12.75" customHeight="1">
      <c r="A37" s="17" t="s">
        <v>176</v>
      </c>
      <c r="B37" s="208"/>
      <c r="C37" s="204" t="s">
        <v>223</v>
      </c>
      <c r="D37" s="205"/>
      <c r="E37" s="205"/>
      <c r="F37" s="205"/>
      <c r="G37" s="205"/>
      <c r="H37" s="206"/>
      <c r="I37" s="75" t="s">
        <v>230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230</v>
      </c>
      <c r="Z37" s="6"/>
      <c r="AA37" s="6"/>
      <c r="AB37" s="6"/>
      <c r="AC37" s="9"/>
    </row>
    <row r="38" spans="1:29" ht="12.75" customHeight="1">
      <c r="A38" s="17" t="s">
        <v>176</v>
      </c>
      <c r="B38" s="76" t="s">
        <v>231</v>
      </c>
      <c r="C38" s="154" t="s">
        <v>232</v>
      </c>
      <c r="D38" s="155"/>
      <c r="E38" s="155"/>
      <c r="F38" s="155"/>
      <c r="G38" s="155"/>
      <c r="H38" s="156"/>
      <c r="I38" s="75" t="s">
        <v>99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99</v>
      </c>
      <c r="Z38" s="6"/>
      <c r="AA38" s="6"/>
      <c r="AB38" s="6"/>
      <c r="AC38" s="9"/>
    </row>
    <row r="39" spans="1:29" ht="12.75" customHeight="1">
      <c r="A39" s="17" t="s">
        <v>176</v>
      </c>
      <c r="B39" s="76" t="s">
        <v>233</v>
      </c>
      <c r="C39" s="154" t="s">
        <v>234</v>
      </c>
      <c r="D39" s="155"/>
      <c r="E39" s="155"/>
      <c r="F39" s="155"/>
      <c r="G39" s="155"/>
      <c r="H39" s="156"/>
      <c r="I39" s="75" t="s">
        <v>235</v>
      </c>
      <c r="J39" s="150"/>
      <c r="K39" s="152"/>
      <c r="L39" s="150">
        <v>874103.81</v>
      </c>
      <c r="M39" s="151"/>
      <c r="N39" s="152"/>
      <c r="O39" s="72">
        <v>85701</v>
      </c>
      <c r="P39" s="150">
        <f>SUM(J39:O39)</f>
        <v>959804.81</v>
      </c>
      <c r="Q39" s="151"/>
      <c r="R39" s="152"/>
      <c r="S39" s="150"/>
      <c r="T39" s="151"/>
      <c r="U39" s="152"/>
      <c r="V39" s="73">
        <v>1346137.52</v>
      </c>
      <c r="W39" s="71">
        <v>85701</v>
      </c>
      <c r="X39" s="74">
        <f>SUM(S39:W39)</f>
        <v>1431838.52</v>
      </c>
      <c r="Y39" s="63" t="s">
        <v>235</v>
      </c>
      <c r="Z39" s="6"/>
      <c r="AA39" s="6"/>
      <c r="AB39" s="6"/>
      <c r="AC39" s="9"/>
    </row>
    <row r="40" spans="1:29" ht="19.5" customHeight="1">
      <c r="A40" s="17" t="s">
        <v>176</v>
      </c>
      <c r="B40" s="76" t="s">
        <v>236</v>
      </c>
      <c r="C40" s="154" t="s">
        <v>237</v>
      </c>
      <c r="D40" s="155"/>
      <c r="E40" s="155"/>
      <c r="F40" s="155"/>
      <c r="G40" s="155"/>
      <c r="H40" s="156"/>
      <c r="I40" s="75" t="s">
        <v>238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238</v>
      </c>
      <c r="Z40" s="6"/>
      <c r="AA40" s="6"/>
      <c r="AB40" s="6"/>
      <c r="AC40" s="9"/>
    </row>
    <row r="41" spans="1:29" ht="12.75" customHeight="1">
      <c r="A41" s="17" t="s">
        <v>176</v>
      </c>
      <c r="B41" s="76" t="s">
        <v>239</v>
      </c>
      <c r="C41" s="154" t="s">
        <v>240</v>
      </c>
      <c r="D41" s="155"/>
      <c r="E41" s="155"/>
      <c r="F41" s="155"/>
      <c r="G41" s="155"/>
      <c r="H41" s="156"/>
      <c r="I41" s="75" t="s">
        <v>241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241</v>
      </c>
      <c r="Z41" s="6"/>
      <c r="AA41" s="6"/>
      <c r="AB41" s="6"/>
      <c r="AC41" s="9"/>
    </row>
    <row r="42" spans="1:29" ht="19.5" customHeight="1">
      <c r="A42" s="17" t="s">
        <v>176</v>
      </c>
      <c r="B42" s="76" t="s">
        <v>242</v>
      </c>
      <c r="C42" s="154" t="s">
        <v>243</v>
      </c>
      <c r="D42" s="155"/>
      <c r="E42" s="155"/>
      <c r="F42" s="155"/>
      <c r="G42" s="155"/>
      <c r="H42" s="156"/>
      <c r="I42" s="75" t="s">
        <v>112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112</v>
      </c>
      <c r="Z42" s="6"/>
      <c r="AA42" s="6"/>
      <c r="AB42" s="6"/>
      <c r="AC42" s="9"/>
    </row>
    <row r="43" spans="1:29" ht="12.75" customHeight="1">
      <c r="A43" s="17" t="s">
        <v>176</v>
      </c>
      <c r="B43" s="76" t="s">
        <v>244</v>
      </c>
      <c r="C43" s="154" t="s">
        <v>245</v>
      </c>
      <c r="D43" s="155"/>
      <c r="E43" s="155"/>
      <c r="F43" s="155"/>
      <c r="G43" s="155"/>
      <c r="H43" s="156"/>
      <c r="I43" s="75" t="s">
        <v>115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115</v>
      </c>
      <c r="Z43" s="6"/>
      <c r="AA43" s="6"/>
      <c r="AB43" s="6"/>
      <c r="AC43" s="9"/>
    </row>
    <row r="44" spans="1:29" ht="12.75" customHeight="1">
      <c r="A44" s="17" t="s">
        <v>176</v>
      </c>
      <c r="B44" s="76" t="s">
        <v>246</v>
      </c>
      <c r="C44" s="154" t="s">
        <v>247</v>
      </c>
      <c r="D44" s="155"/>
      <c r="E44" s="155"/>
      <c r="F44" s="155"/>
      <c r="G44" s="155"/>
      <c r="H44" s="156"/>
      <c r="I44" s="75" t="s">
        <v>119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119</v>
      </c>
      <c r="Z44" s="6"/>
      <c r="AA44" s="6"/>
      <c r="AB44" s="6"/>
      <c r="AC44" s="9"/>
    </row>
    <row r="45" spans="1:29" ht="19.5" customHeight="1" thickBot="1">
      <c r="A45" s="17" t="s">
        <v>176</v>
      </c>
      <c r="B45" s="76" t="s">
        <v>248</v>
      </c>
      <c r="C45" s="154" t="s">
        <v>249</v>
      </c>
      <c r="D45" s="155"/>
      <c r="E45" s="155"/>
      <c r="F45" s="155"/>
      <c r="G45" s="155"/>
      <c r="H45" s="156"/>
      <c r="I45" s="75" t="s">
        <v>123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123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250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176</v>
      </c>
      <c r="B49" s="76" t="s">
        <v>251</v>
      </c>
      <c r="C49" s="154" t="s">
        <v>252</v>
      </c>
      <c r="D49" s="155"/>
      <c r="E49" s="155"/>
      <c r="F49" s="155"/>
      <c r="G49" s="155"/>
      <c r="H49" s="156"/>
      <c r="I49" s="75" t="s">
        <v>127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127</v>
      </c>
      <c r="Z49" s="6"/>
      <c r="AA49" s="6"/>
      <c r="AB49" s="6"/>
      <c r="AC49" s="9"/>
    </row>
    <row r="50" spans="1:29" ht="12.75" customHeight="1">
      <c r="A50" s="17" t="s">
        <v>176</v>
      </c>
      <c r="B50" s="76" t="s">
        <v>253</v>
      </c>
      <c r="C50" s="154" t="s">
        <v>254</v>
      </c>
      <c r="D50" s="155"/>
      <c r="E50" s="155"/>
      <c r="F50" s="155"/>
      <c r="G50" s="155"/>
      <c r="H50" s="156"/>
      <c r="I50" s="75" t="s">
        <v>131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131</v>
      </c>
      <c r="Z50" s="6"/>
      <c r="AA50" s="6"/>
      <c r="AB50" s="6"/>
      <c r="AC50" s="9"/>
    </row>
    <row r="51" spans="1:29" ht="12.75" customHeight="1" thickBot="1">
      <c r="A51" s="17" t="s">
        <v>176</v>
      </c>
      <c r="B51" s="76" t="s">
        <v>255</v>
      </c>
      <c r="C51" s="154" t="s">
        <v>256</v>
      </c>
      <c r="D51" s="155"/>
      <c r="E51" s="155"/>
      <c r="F51" s="155"/>
      <c r="G51" s="155"/>
      <c r="H51" s="156"/>
      <c r="I51" s="75" t="s">
        <v>257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257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174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175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2021-02-19T10:45:18Z</dcterms:modified>
  <cp:category/>
  <cp:version/>
  <cp:contentType/>
  <cp:contentStatus/>
</cp:coreProperties>
</file>